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RP General\HydroCAD\"/>
    </mc:Choice>
  </mc:AlternateContent>
  <xr:revisionPtr revIDLastSave="0" documentId="13_ncr:1_{9CE11EED-B9C8-4BB7-89F4-40FDCF2433D2}" xr6:coauthVersionLast="47" xr6:coauthVersionMax="47" xr10:uidLastSave="{00000000-0000-0000-0000-000000000000}"/>
  <bookViews>
    <workbookView xWindow="-120" yWindow="-120" windowWidth="29040" windowHeight="17790" activeTab="1" xr2:uid="{7E3DAFB7-49CC-44CE-9461-7CB5643F5CAA}"/>
  </bookViews>
  <sheets>
    <sheet name="Annual Rainfall" sheetId="2" r:id="rId1"/>
    <sheet name="2,10,100 YR Storm Events" sheetId="4" r:id="rId2"/>
    <sheet name="NJDEP Adjustment Factor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4" l="1"/>
  <c r="M7" i="4"/>
  <c r="N7" i="4"/>
  <c r="L8" i="4"/>
  <c r="M8" i="4"/>
  <c r="N8" i="4"/>
  <c r="L9" i="4"/>
  <c r="M9" i="4"/>
  <c r="N9" i="4"/>
  <c r="L10" i="4"/>
  <c r="M10" i="4"/>
  <c r="N10" i="4"/>
  <c r="L11" i="4"/>
  <c r="M11" i="4"/>
  <c r="N11" i="4"/>
  <c r="L12" i="4"/>
  <c r="M12" i="4"/>
  <c r="N12" i="4"/>
  <c r="L13" i="4"/>
  <c r="M13" i="4"/>
  <c r="N13" i="4"/>
  <c r="L14" i="4"/>
  <c r="M14" i="4"/>
  <c r="N14" i="4"/>
  <c r="L15" i="4"/>
  <c r="M15" i="4"/>
  <c r="N15" i="4"/>
  <c r="L16" i="4"/>
  <c r="M16" i="4"/>
  <c r="N16" i="4"/>
  <c r="L17" i="4"/>
  <c r="M17" i="4"/>
  <c r="N17" i="4"/>
  <c r="L18" i="4"/>
  <c r="M18" i="4"/>
  <c r="N18" i="4"/>
  <c r="L19" i="4"/>
  <c r="M19" i="4"/>
  <c r="N19" i="4"/>
  <c r="L20" i="4"/>
  <c r="M20" i="4"/>
  <c r="N20" i="4"/>
  <c r="L21" i="4"/>
  <c r="M21" i="4"/>
  <c r="N21" i="4"/>
  <c r="L22" i="4"/>
  <c r="M22" i="4"/>
  <c r="N22" i="4"/>
  <c r="L23" i="4"/>
  <c r="M23" i="4"/>
  <c r="N23" i="4"/>
  <c r="L24" i="4"/>
  <c r="M24" i="4"/>
  <c r="N24" i="4"/>
  <c r="L25" i="4"/>
  <c r="M25" i="4"/>
  <c r="N25" i="4"/>
  <c r="L26" i="4"/>
  <c r="M26" i="4"/>
  <c r="N26" i="4"/>
  <c r="M6" i="4"/>
  <c r="N6" i="4"/>
  <c r="L6" i="4"/>
  <c r="G7" i="4"/>
  <c r="H7" i="4"/>
  <c r="I7" i="4"/>
  <c r="G8" i="4"/>
  <c r="H8" i="4"/>
  <c r="I8" i="4"/>
  <c r="G9" i="4"/>
  <c r="H9" i="4"/>
  <c r="I9" i="4"/>
  <c r="G10" i="4"/>
  <c r="H10" i="4"/>
  <c r="I10" i="4"/>
  <c r="G11" i="4"/>
  <c r="H11" i="4"/>
  <c r="I11" i="4"/>
  <c r="G12" i="4"/>
  <c r="H12" i="4"/>
  <c r="I12" i="4"/>
  <c r="G13" i="4"/>
  <c r="H13" i="4"/>
  <c r="I13" i="4"/>
  <c r="G14" i="4"/>
  <c r="H14" i="4"/>
  <c r="I14" i="4"/>
  <c r="G15" i="4"/>
  <c r="H15" i="4"/>
  <c r="I15" i="4"/>
  <c r="G16" i="4"/>
  <c r="H16" i="4"/>
  <c r="I16" i="4"/>
  <c r="G17" i="4"/>
  <c r="H17" i="4"/>
  <c r="I17" i="4"/>
  <c r="G18" i="4"/>
  <c r="H18" i="4"/>
  <c r="I18" i="4"/>
  <c r="G19" i="4"/>
  <c r="H19" i="4"/>
  <c r="I19" i="4"/>
  <c r="G20" i="4"/>
  <c r="H20" i="4"/>
  <c r="I20" i="4"/>
  <c r="G21" i="4"/>
  <c r="H21" i="4"/>
  <c r="I21" i="4"/>
  <c r="G22" i="4"/>
  <c r="H22" i="4"/>
  <c r="I22" i="4"/>
  <c r="G23" i="4"/>
  <c r="H23" i="4"/>
  <c r="I23" i="4"/>
  <c r="G24" i="4"/>
  <c r="H24" i="4"/>
  <c r="I24" i="4"/>
  <c r="G25" i="4"/>
  <c r="H25" i="4"/>
  <c r="I25" i="4"/>
  <c r="G26" i="4"/>
  <c r="H26" i="4"/>
  <c r="I26" i="4"/>
  <c r="H6" i="4"/>
  <c r="I6" i="4"/>
  <c r="G6" i="4"/>
</calcChain>
</file>

<file path=xl/sharedStrings.xml><?xml version="1.0" encoding="utf-8"?>
<sst xmlns="http://schemas.openxmlformats.org/spreadsheetml/2006/main" count="159" uniqueCount="59">
  <si>
    <t>State Avg</t>
  </si>
  <si>
    <t>Division 1 (North)</t>
  </si>
  <si>
    <t>Division 2 (South)</t>
  </si>
  <si>
    <t>Division 3 (Coast)</t>
  </si>
  <si>
    <t>Atlantic County</t>
  </si>
  <si>
    <t>Gloucester County</t>
  </si>
  <si>
    <t>Bergen County</t>
  </si>
  <si>
    <t>Burlington County</t>
  </si>
  <si>
    <t>Camden County</t>
  </si>
  <si>
    <t>Camden</t>
  </si>
  <si>
    <t>Cape May County</t>
  </si>
  <si>
    <t>Cumberland County</t>
  </si>
  <si>
    <t>Salem County</t>
  </si>
  <si>
    <t>Essex County</t>
  </si>
  <si>
    <t>Hudson County</t>
  </si>
  <si>
    <t>Hunterdon County</t>
  </si>
  <si>
    <t>Mercer County</t>
  </si>
  <si>
    <t>Middlesex County</t>
  </si>
  <si>
    <t>Monmouth County</t>
  </si>
  <si>
    <t>Morris County</t>
  </si>
  <si>
    <t>Ocean County</t>
  </si>
  <si>
    <t>Passaic County</t>
  </si>
  <si>
    <t>Salem</t>
  </si>
  <si>
    <t>Somerset County</t>
  </si>
  <si>
    <t>Sussex County</t>
  </si>
  <si>
    <t>Union County</t>
  </si>
  <si>
    <t>Warren County</t>
  </si>
  <si>
    <t>Rainfall (in)</t>
  </si>
  <si>
    <t>Region</t>
  </si>
  <si>
    <t>http://climate.rutgers.edu/stateclim_v1/nclimdiv/index.php?stn=NJ00&amp;elem=pcpn#</t>
  </si>
  <si>
    <t>Atlantic </t>
  </si>
  <si>
    <t>Bergen</t>
  </si>
  <si>
    <t>Burlington</t>
  </si>
  <si>
    <t>Cumberland</t>
  </si>
  <si>
    <t>Essex</t>
  </si>
  <si>
    <t>Gloucester</t>
  </si>
  <si>
    <t>Hudson</t>
  </si>
  <si>
    <t>Hunterdon</t>
  </si>
  <si>
    <t>Mercer</t>
  </si>
  <si>
    <t>Middlesex</t>
  </si>
  <si>
    <t>Monmouth</t>
  </si>
  <si>
    <t>Morris</t>
  </si>
  <si>
    <t>Ocean</t>
  </si>
  <si>
    <t>Passaic</t>
  </si>
  <si>
    <t>Somerset</t>
  </si>
  <si>
    <t>Sussex</t>
  </si>
  <si>
    <t>Union</t>
  </si>
  <si>
    <t>Warren</t>
  </si>
  <si>
    <t>Cape May</t>
  </si>
  <si>
    <t>County</t>
  </si>
  <si>
    <t>2-YR</t>
  </si>
  <si>
    <t>10-YR</t>
  </si>
  <si>
    <t>100-YR</t>
  </si>
  <si>
    <t>Current Precipitation Adjustment Factors</t>
  </si>
  <si>
    <t>Future Precipitation Change Factors</t>
  </si>
  <si>
    <t>Current Adjusted (per NJDEP Factors 2023)</t>
  </si>
  <si>
    <t>Future Adjusted (per NJDEP Factors 2023)</t>
  </si>
  <si>
    <t>Data per 2012 NOAA (based on older data)</t>
  </si>
  <si>
    <t>Annual Rainfall 30-YR Normal (1990-2020)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</si>
</sst>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2" fontId="0" fillId="0" borderId="0" xfId="0" applyNumberFormat="1"/>
    <xf numFmtId="0" fontId="2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2" fontId="0" fillId="0" borderId="3" xfId="0" applyNumberFormat="1" applyBorder="1"/>
    <xf numFmtId="2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164" fontId="3" fillId="0" borderId="3" xfId="0" applyNumberFormat="1" applyFont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numFmt numFmtId="2" formatCode="0.00"/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numFmt numFmtId="2" formatCode="0.00"/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.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'Annual Rainfall'!$B$2</c:f>
              <c:strCache>
                <c:ptCount val="1"/>
                <c:pt idx="0">
                  <c:v>Rainfall (in)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'Annual Rainfall'!$A$3:$A$27</c:f>
              <c:strCache>
                <c:ptCount val="25"/>
                <c:pt idx="0">
                  <c:v>State Avg</c:v>
                </c:pt>
                <c:pt idx="1">
                  <c:v>Division 1 (North)</c:v>
                </c:pt>
                <c:pt idx="2">
                  <c:v>Division 2 (South)</c:v>
                </c:pt>
                <c:pt idx="3">
                  <c:v>Division 3 (Coast)</c:v>
                </c:pt>
                <c:pt idx="4">
                  <c:v>Atlantic County</c:v>
                </c:pt>
                <c:pt idx="5">
                  <c:v>Bergen County</c:v>
                </c:pt>
                <c:pt idx="6">
                  <c:v>Burlington County</c:v>
                </c:pt>
                <c:pt idx="7">
                  <c:v>Camden County</c:v>
                </c:pt>
                <c:pt idx="8">
                  <c:v>Cape May County</c:v>
                </c:pt>
                <c:pt idx="9">
                  <c:v>Cumberland County</c:v>
                </c:pt>
                <c:pt idx="10">
                  <c:v>Essex County</c:v>
                </c:pt>
                <c:pt idx="11">
                  <c:v>Gloucester County</c:v>
                </c:pt>
                <c:pt idx="12">
                  <c:v>Hudson County</c:v>
                </c:pt>
                <c:pt idx="13">
                  <c:v>Hunterdon County</c:v>
                </c:pt>
                <c:pt idx="14">
                  <c:v>Mercer County</c:v>
                </c:pt>
                <c:pt idx="15">
                  <c:v>Middlesex County</c:v>
                </c:pt>
                <c:pt idx="16">
                  <c:v>Monmouth County</c:v>
                </c:pt>
                <c:pt idx="17">
                  <c:v>Morris County</c:v>
                </c:pt>
                <c:pt idx="18">
                  <c:v>Ocean County</c:v>
                </c:pt>
                <c:pt idx="19">
                  <c:v>Passaic County</c:v>
                </c:pt>
                <c:pt idx="20">
                  <c:v>Salem County</c:v>
                </c:pt>
                <c:pt idx="21">
                  <c:v>Somerset County</c:v>
                </c:pt>
                <c:pt idx="22">
                  <c:v>Sussex County</c:v>
                </c:pt>
                <c:pt idx="23">
                  <c:v>Union County</c:v>
                </c:pt>
                <c:pt idx="24">
                  <c:v>Warren County</c:v>
                </c:pt>
              </c:strCache>
            </c:strRef>
          </c:cat>
          <c:val>
            <c:numRef>
              <c:f>'Annual Rainfall'!$B$3:$B$27</c:f>
              <c:numCache>
                <c:formatCode>0.0</c:formatCode>
                <c:ptCount val="25"/>
                <c:pt idx="0">
                  <c:v>47.56</c:v>
                </c:pt>
                <c:pt idx="1">
                  <c:v>48.72</c:v>
                </c:pt>
                <c:pt idx="2">
                  <c:v>46.88</c:v>
                </c:pt>
                <c:pt idx="3">
                  <c:v>46.58</c:v>
                </c:pt>
                <c:pt idx="4">
                  <c:v>46.81</c:v>
                </c:pt>
                <c:pt idx="5">
                  <c:v>48.06</c:v>
                </c:pt>
                <c:pt idx="6">
                  <c:v>47.03</c:v>
                </c:pt>
                <c:pt idx="7">
                  <c:v>46.93</c:v>
                </c:pt>
                <c:pt idx="8">
                  <c:v>46.11</c:v>
                </c:pt>
                <c:pt idx="9">
                  <c:v>45.79</c:v>
                </c:pt>
                <c:pt idx="10">
                  <c:v>48.58</c:v>
                </c:pt>
                <c:pt idx="11">
                  <c:v>46.6</c:v>
                </c:pt>
                <c:pt idx="12">
                  <c:v>47.3</c:v>
                </c:pt>
                <c:pt idx="13">
                  <c:v>49.37</c:v>
                </c:pt>
                <c:pt idx="14">
                  <c:v>47.45</c:v>
                </c:pt>
                <c:pt idx="15">
                  <c:v>47.69</c:v>
                </c:pt>
                <c:pt idx="16">
                  <c:v>47.6</c:v>
                </c:pt>
                <c:pt idx="17">
                  <c:v>49.98</c:v>
                </c:pt>
                <c:pt idx="18">
                  <c:v>47.28</c:v>
                </c:pt>
                <c:pt idx="19">
                  <c:v>48.6</c:v>
                </c:pt>
                <c:pt idx="20">
                  <c:v>45.73</c:v>
                </c:pt>
                <c:pt idx="21">
                  <c:v>49.03</c:v>
                </c:pt>
                <c:pt idx="22">
                  <c:v>47.49</c:v>
                </c:pt>
                <c:pt idx="23">
                  <c:v>48.17</c:v>
                </c:pt>
                <c:pt idx="24">
                  <c:v>48.78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B-4969-8604-869574310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3649808"/>
        <c:axId val="716986688"/>
      </c:barChart>
      <c:catAx>
        <c:axId val="188364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986688"/>
        <c:crosses val="autoZero"/>
        <c:auto val="1"/>
        <c:lblAlgn val="ctr"/>
        <c:lblOffset val="100"/>
        <c:noMultiLvlLbl val="0"/>
      </c:catAx>
      <c:valAx>
        <c:axId val="71698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364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442912</xdr:colOff>
      <xdr:row>5</xdr:row>
      <xdr:rowOff>61912</xdr:rowOff>
    </xdr:from>
    <xdr:to>
      <xdr:col>10</xdr:col>
      <xdr:colOff>138112</xdr:colOff>
      <xdr:row>19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8235AC-BDDD-F314-4C94-DB9BFFB01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CF809E1-3F4E-4D72-A717-D219B522ACFA}" name="Table3" displayName="Table3" ref="A2:B27" totalsRowShown="0" headerRowDxfId="22" tableBorderDxfId="21">
  <autoFilter ref="A2:B27" xr:uid="{1CF809E1-3F4E-4D72-A717-D219B522ACFA}"/>
  <tableColumns count="2">
    <tableColumn id="1" xr3:uid="{97616746-E990-4167-9887-F3709554A792}" name="Region" dataDxfId="20"/>
    <tableColumn id="2" xr3:uid="{05CC769F-4784-4538-A997-A4E2E6DDC97E}" name="Rainfall (in)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2F9CD20-A223-41B6-90EA-3DBCC92CC57E}" name="Table5" displayName="Table5" ref="A5:D26" totalsRowShown="0" headerRowDxfId="18" tableBorderDxfId="17">
  <autoFilter ref="A5:D26" xr:uid="{32F9CD20-A223-41B6-90EA-3DBCC92CC57E}"/>
  <tableColumns count="4">
    <tableColumn id="1" xr3:uid="{39FA2086-60A5-494A-8115-BB03B23CF04B}" name="County" dataDxfId="16"/>
    <tableColumn id="2" xr3:uid="{8939AE64-7F41-49E6-AEA4-B9FB07EEE7D3}" name="2-YR" dataDxfId="15"/>
    <tableColumn id="3" xr3:uid="{FF136433-1AF6-4C78-8C01-2A34076B6663}" name="10-YR" dataDxfId="14"/>
    <tableColumn id="4" xr3:uid="{059982F0-B5FB-44E0-821F-2A1277F76110}" name="100-YR" dataDxfId="1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62FAF69-9218-4A08-A42F-0529910C6977}" name="Table6" displayName="Table6" ref="F5:I26" totalsRowShown="0" headerRowDxfId="12" tableBorderDxfId="11">
  <autoFilter ref="F5:I26" xr:uid="{562FAF69-9218-4A08-A42F-0529910C6977}"/>
  <tableColumns count="4">
    <tableColumn id="1" xr3:uid="{845518FE-9B93-4096-8E26-F849749B473B}" name="County" dataDxfId="10"/>
    <tableColumn id="2" xr3:uid="{601B7571-DA27-4353-A696-B1ACAA60D5DA}" name="2-YR" dataDxfId="9">
      <calculatedColumnFormula>B6*'NJDEP Adjustment Factors'!F6</calculatedColumnFormula>
    </tableColumn>
    <tableColumn id="3" xr3:uid="{E06E263C-2EC8-45C2-BC1B-985DFD7505B8}" name="10-YR" dataDxfId="8">
      <calculatedColumnFormula>C6*'NJDEP Adjustment Factors'!G6</calculatedColumnFormula>
    </tableColumn>
    <tableColumn id="4" xr3:uid="{8F3F1064-8CAE-4B05-8D5F-E84CF5F1406B}" name="100-YR" dataDxfId="7">
      <calculatedColumnFormula>D6*'NJDEP Adjustment Factors'!H6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45395A0-BC79-42DA-B9DD-A892D6ADA44D}" name="Table7" displayName="Table7" ref="K5:N26" totalsRowShown="0" headerRowDxfId="6" dataDxfId="5" tableBorderDxfId="4">
  <autoFilter ref="K5:N26" xr:uid="{645395A0-BC79-42DA-B9DD-A892D6ADA44D}"/>
  <tableColumns count="4">
    <tableColumn id="1" xr3:uid="{0235CF91-D21F-482C-A7DA-9A0AD9A58EE5}" name="County" dataDxfId="3"/>
    <tableColumn id="2" xr3:uid="{339E06B3-0BE7-4118-8B5B-844F738616C2}" name="2-YR" dataDxfId="2">
      <calculatedColumnFormula>B6*'NJDEP Adjustment Factors'!K6</calculatedColumnFormula>
    </tableColumn>
    <tableColumn id="3" xr3:uid="{F25A713F-DBE7-405E-BAA8-49D9B59539D6}" name="10-YR" dataDxfId="1">
      <calculatedColumnFormula>C6*'NJDEP Adjustment Factors'!L6</calculatedColumnFormula>
    </tableColumn>
    <tableColumn id="4" xr3:uid="{CB737748-0F3B-4CBD-89B7-3E76A719A3B1}" name="100-YR" dataDxfId="0">
      <calculatedColumnFormula>D6*'NJDEP Adjustment Factors'!M6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47D04-7857-4EE7-8FED-22E01A0C2C19}">
  <dimension ref="A1:D31"/>
  <sheetViews>
    <sheetView workbookViewId="0">
      <selection activeCell="C45" sqref="C45"/>
    </sheetView>
  </sheetViews>
  <sheetFormatPr defaultRowHeight="15" x14ac:dyDescent="0.25"/>
  <cols>
    <col min="1" max="1" width="20.7109375" customWidth="1"/>
    <col min="2" max="2" width="17.140625" customWidth="1"/>
  </cols>
  <sheetData>
    <row r="1" spans="1:4" x14ac:dyDescent="0.25">
      <c r="A1" s="12" t="s">
        <v>58</v>
      </c>
      <c r="B1" s="13"/>
    </row>
    <row r="2" spans="1:4" x14ac:dyDescent="0.25">
      <c r="A2" s="5" t="s">
        <v>28</v>
      </c>
      <c r="B2" s="9" t="s">
        <v>27</v>
      </c>
    </row>
    <row r="3" spans="1:4" x14ac:dyDescent="0.25">
      <c r="A3" s="5" t="s">
        <v>0</v>
      </c>
      <c r="B3" s="10">
        <v>47.56</v>
      </c>
    </row>
    <row r="4" spans="1:4" x14ac:dyDescent="0.25">
      <c r="A4" s="5" t="s">
        <v>1</v>
      </c>
      <c r="B4" s="10">
        <v>48.72</v>
      </c>
    </row>
    <row r="5" spans="1:4" x14ac:dyDescent="0.25">
      <c r="A5" s="5" t="s">
        <v>2</v>
      </c>
      <c r="B5" s="10">
        <v>46.88</v>
      </c>
    </row>
    <row r="6" spans="1:4" x14ac:dyDescent="0.25">
      <c r="A6" s="5" t="s">
        <v>3</v>
      </c>
      <c r="B6" s="10">
        <v>46.58</v>
      </c>
      <c r="D6" s="1"/>
    </row>
    <row r="7" spans="1:4" x14ac:dyDescent="0.25">
      <c r="A7" s="5" t="s">
        <v>4</v>
      </c>
      <c r="B7" s="11">
        <v>46.81</v>
      </c>
    </row>
    <row r="8" spans="1:4" x14ac:dyDescent="0.25">
      <c r="A8" s="5" t="s">
        <v>6</v>
      </c>
      <c r="B8" s="11">
        <v>48.06</v>
      </c>
    </row>
    <row r="9" spans="1:4" x14ac:dyDescent="0.25">
      <c r="A9" s="5" t="s">
        <v>7</v>
      </c>
      <c r="B9" s="11">
        <v>47.03</v>
      </c>
    </row>
    <row r="10" spans="1:4" x14ac:dyDescent="0.25">
      <c r="A10" s="5" t="s">
        <v>8</v>
      </c>
      <c r="B10" s="11">
        <v>46.93</v>
      </c>
    </row>
    <row r="11" spans="1:4" x14ac:dyDescent="0.25">
      <c r="A11" s="5" t="s">
        <v>10</v>
      </c>
      <c r="B11" s="11">
        <v>46.11</v>
      </c>
    </row>
    <row r="12" spans="1:4" x14ac:dyDescent="0.25">
      <c r="A12" s="5" t="s">
        <v>11</v>
      </c>
      <c r="B12" s="11">
        <v>45.79</v>
      </c>
    </row>
    <row r="13" spans="1:4" x14ac:dyDescent="0.25">
      <c r="A13" s="5" t="s">
        <v>13</v>
      </c>
      <c r="B13" s="11">
        <v>48.58</v>
      </c>
    </row>
    <row r="14" spans="1:4" x14ac:dyDescent="0.25">
      <c r="A14" s="5" t="s">
        <v>5</v>
      </c>
      <c r="B14" s="11">
        <v>46.6</v>
      </c>
    </row>
    <row r="15" spans="1:4" x14ac:dyDescent="0.25">
      <c r="A15" s="5" t="s">
        <v>14</v>
      </c>
      <c r="B15" s="11">
        <v>47.3</v>
      </c>
    </row>
    <row r="16" spans="1:4" x14ac:dyDescent="0.25">
      <c r="A16" s="5" t="s">
        <v>15</v>
      </c>
      <c r="B16" s="11">
        <v>49.37</v>
      </c>
    </row>
    <row r="17" spans="1:2" x14ac:dyDescent="0.25">
      <c r="A17" s="5" t="s">
        <v>16</v>
      </c>
      <c r="B17" s="11">
        <v>47.45</v>
      </c>
    </row>
    <row r="18" spans="1:2" x14ac:dyDescent="0.25">
      <c r="A18" s="5" t="s">
        <v>17</v>
      </c>
      <c r="B18" s="11">
        <v>47.69</v>
      </c>
    </row>
    <row r="19" spans="1:2" x14ac:dyDescent="0.25">
      <c r="A19" s="5" t="s">
        <v>18</v>
      </c>
      <c r="B19" s="11">
        <v>47.6</v>
      </c>
    </row>
    <row r="20" spans="1:2" x14ac:dyDescent="0.25">
      <c r="A20" s="5" t="s">
        <v>19</v>
      </c>
      <c r="B20" s="11">
        <v>49.98</v>
      </c>
    </row>
    <row r="21" spans="1:2" x14ac:dyDescent="0.25">
      <c r="A21" s="5" t="s">
        <v>20</v>
      </c>
      <c r="B21" s="11">
        <v>47.28</v>
      </c>
    </row>
    <row r="22" spans="1:2" x14ac:dyDescent="0.25">
      <c r="A22" s="5" t="s">
        <v>21</v>
      </c>
      <c r="B22" s="11">
        <v>48.6</v>
      </c>
    </row>
    <row r="23" spans="1:2" x14ac:dyDescent="0.25">
      <c r="A23" s="5" t="s">
        <v>12</v>
      </c>
      <c r="B23" s="11">
        <v>45.73</v>
      </c>
    </row>
    <row r="24" spans="1:2" x14ac:dyDescent="0.25">
      <c r="A24" s="5" t="s">
        <v>23</v>
      </c>
      <c r="B24" s="11">
        <v>49.03</v>
      </c>
    </row>
    <row r="25" spans="1:2" x14ac:dyDescent="0.25">
      <c r="A25" s="5" t="s">
        <v>24</v>
      </c>
      <c r="B25" s="11">
        <v>47.49</v>
      </c>
    </row>
    <row r="26" spans="1:2" x14ac:dyDescent="0.25">
      <c r="A26" s="5" t="s">
        <v>25</v>
      </c>
      <c r="B26" s="11">
        <v>48.17</v>
      </c>
    </row>
    <row r="27" spans="1:2" x14ac:dyDescent="0.25">
      <c r="A27" s="5" t="s">
        <v>26</v>
      </c>
      <c r="B27" s="11">
        <v>48.78</v>
      </c>
    </row>
    <row r="29" spans="1:2" x14ac:dyDescent="0.25">
      <c r="A29" t="s">
        <v>29</v>
      </c>
    </row>
    <row r="31" spans="1:2" x14ac:dyDescent="0.25">
      <c r="B31" s="1"/>
    </row>
  </sheetData>
  <mergeCells count="1">
    <mergeCell ref="A1:B1"/>
  </mergeCells>
  <pageMargins left="0.7" right="0.7" top="0.75" bottom="0.75" header="0.3" footer="0.3"/>
  <pageSetup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66541-F207-42CA-AD98-5309F4A17EFD}">
  <sheetPr>
    <pageSetUpPr fitToPage="1"/>
  </sheetPr>
  <dimension ref="A3:Q27"/>
  <sheetViews>
    <sheetView tabSelected="1" workbookViewId="0">
      <selection activeCell="L20" sqref="L20"/>
    </sheetView>
  </sheetViews>
  <sheetFormatPr defaultRowHeight="15" x14ac:dyDescent="0.25"/>
  <cols>
    <col min="1" max="1" width="12.140625" customWidth="1"/>
    <col min="2" max="2" width="7.28515625" bestFit="1" customWidth="1"/>
    <col min="3" max="3" width="8.28515625" bestFit="1" customWidth="1"/>
    <col min="4" max="4" width="9.28515625" bestFit="1" customWidth="1"/>
    <col min="6" max="6" width="11.85546875" customWidth="1"/>
    <col min="7" max="7" width="7.28515625" bestFit="1" customWidth="1"/>
    <col min="8" max="8" width="8.28515625" bestFit="1" customWidth="1"/>
    <col min="9" max="9" width="9.28515625" bestFit="1" customWidth="1"/>
    <col min="11" max="11" width="12.28515625" customWidth="1"/>
    <col min="12" max="12" width="7.28515625" bestFit="1" customWidth="1"/>
    <col min="13" max="13" width="8.28515625" bestFit="1" customWidth="1"/>
    <col min="14" max="14" width="9.28515625" bestFit="1" customWidth="1"/>
  </cols>
  <sheetData>
    <row r="3" spans="1:14" x14ac:dyDescent="0.25">
      <c r="A3" s="14" t="s">
        <v>57</v>
      </c>
      <c r="B3" s="14"/>
      <c r="C3" s="14"/>
      <c r="D3" s="14"/>
      <c r="F3" s="14" t="s">
        <v>55</v>
      </c>
      <c r="G3" s="14"/>
      <c r="H3" s="14"/>
      <c r="I3" s="14"/>
      <c r="K3" s="14" t="s">
        <v>56</v>
      </c>
      <c r="L3" s="14"/>
      <c r="M3" s="14"/>
      <c r="N3" s="14"/>
    </row>
    <row r="4" spans="1:14" x14ac:dyDescent="0.25">
      <c r="E4" s="4"/>
      <c r="J4" s="4"/>
    </row>
    <row r="5" spans="1:14" x14ac:dyDescent="0.25">
      <c r="A5" s="5" t="s">
        <v>49</v>
      </c>
      <c r="B5" s="6" t="s">
        <v>50</v>
      </c>
      <c r="C5" s="6" t="s">
        <v>51</v>
      </c>
      <c r="D5" s="9" t="s">
        <v>52</v>
      </c>
      <c r="F5" s="5" t="s">
        <v>49</v>
      </c>
      <c r="G5" s="6" t="s">
        <v>50</v>
      </c>
      <c r="H5" s="6" t="s">
        <v>51</v>
      </c>
      <c r="I5" s="9" t="s">
        <v>52</v>
      </c>
      <c r="K5" s="5" t="s">
        <v>49</v>
      </c>
      <c r="L5" s="6" t="s">
        <v>50</v>
      </c>
      <c r="M5" s="6" t="s">
        <v>51</v>
      </c>
      <c r="N5" s="9" t="s">
        <v>52</v>
      </c>
    </row>
    <row r="6" spans="1:14" x14ac:dyDescent="0.25">
      <c r="A6" s="5" t="s">
        <v>30</v>
      </c>
      <c r="B6" s="6">
        <v>3.31</v>
      </c>
      <c r="C6" s="6">
        <v>5.16</v>
      </c>
      <c r="D6" s="7">
        <v>8.9</v>
      </c>
      <c r="F6" s="5" t="s">
        <v>30</v>
      </c>
      <c r="G6" s="8">
        <f>B6*'NJDEP Adjustment Factors'!F6</f>
        <v>3.3431000000000002</v>
      </c>
      <c r="H6" s="8">
        <f>C6*'NJDEP Adjustment Factors'!G6</f>
        <v>5.2632000000000003</v>
      </c>
      <c r="I6" s="7">
        <f>D6*'NJDEP Adjustment Factors'!H6</f>
        <v>9.1669999999999998</v>
      </c>
      <c r="K6" s="5" t="s">
        <v>30</v>
      </c>
      <c r="L6" s="8">
        <f>B6*'NJDEP Adjustment Factors'!K6</f>
        <v>4.0381999999999998</v>
      </c>
      <c r="M6" s="8">
        <f>C6*'NJDEP Adjustment Factors'!L6</f>
        <v>6.3984000000000005</v>
      </c>
      <c r="N6" s="7">
        <f>D6*'NJDEP Adjustment Factors'!M6</f>
        <v>12.371</v>
      </c>
    </row>
    <row r="7" spans="1:14" x14ac:dyDescent="0.25">
      <c r="A7" s="5" t="s">
        <v>31</v>
      </c>
      <c r="B7" s="6">
        <v>3.34</v>
      </c>
      <c r="C7" s="6">
        <v>5.07</v>
      </c>
      <c r="D7" s="7">
        <v>8.4700000000000006</v>
      </c>
      <c r="F7" s="5" t="s">
        <v>31</v>
      </c>
      <c r="G7" s="8">
        <f>B7*'NJDEP Adjustment Factors'!F7</f>
        <v>3.3733999999999997</v>
      </c>
      <c r="H7" s="8">
        <f>C7*'NJDEP Adjustment Factors'!G7</f>
        <v>5.2221000000000002</v>
      </c>
      <c r="I7" s="7">
        <f>D7*'NJDEP Adjustment Factors'!H7</f>
        <v>8.9782000000000011</v>
      </c>
      <c r="K7" s="5" t="s">
        <v>31</v>
      </c>
      <c r="L7" s="8">
        <f>B7*'NJDEP Adjustment Factors'!K7</f>
        <v>4.008</v>
      </c>
      <c r="M7" s="8">
        <f>C7*'NJDEP Adjustment Factors'!L7</f>
        <v>6.2361000000000004</v>
      </c>
      <c r="N7" s="7">
        <f>D7*'NJDEP Adjustment Factors'!M7</f>
        <v>11.603900000000001</v>
      </c>
    </row>
    <row r="8" spans="1:14" x14ac:dyDescent="0.25">
      <c r="A8" s="5" t="s">
        <v>32</v>
      </c>
      <c r="B8" s="6">
        <v>3.36</v>
      </c>
      <c r="C8" s="6">
        <v>5.18</v>
      </c>
      <c r="D8" s="7">
        <v>8.81</v>
      </c>
      <c r="F8" s="5" t="s">
        <v>32</v>
      </c>
      <c r="G8" s="8">
        <f>B8*'NJDEP Adjustment Factors'!F8</f>
        <v>3.3264</v>
      </c>
      <c r="H8" s="8">
        <f>C8*'NJDEP Adjustment Factors'!G8</f>
        <v>5.2317999999999998</v>
      </c>
      <c r="I8" s="7">
        <f>D8*'NJDEP Adjustment Factors'!H8</f>
        <v>9.1624000000000017</v>
      </c>
      <c r="K8" s="5" t="s">
        <v>32</v>
      </c>
      <c r="L8" s="8">
        <f>B8*'NJDEP Adjustment Factors'!K8</f>
        <v>3.9311999999999996</v>
      </c>
      <c r="M8" s="8">
        <f>C8*'NJDEP Adjustment Factors'!L8</f>
        <v>6.1123999999999992</v>
      </c>
      <c r="N8" s="7">
        <f>D8*'NJDEP Adjustment Factors'!M8</f>
        <v>11.629200000000001</v>
      </c>
    </row>
    <row r="9" spans="1:14" x14ac:dyDescent="0.25">
      <c r="A9" s="5" t="s">
        <v>9</v>
      </c>
      <c r="B9" s="6">
        <v>3.31</v>
      </c>
      <c r="C9" s="6">
        <v>5.0599999999999996</v>
      </c>
      <c r="D9" s="7">
        <v>8.52</v>
      </c>
      <c r="F9" s="5" t="s">
        <v>9</v>
      </c>
      <c r="G9" s="8">
        <f>B9*'NJDEP Adjustment Factors'!F9</f>
        <v>3.4093</v>
      </c>
      <c r="H9" s="8">
        <f>C9*'NJDEP Adjustment Factors'!G9</f>
        <v>5.2623999999999995</v>
      </c>
      <c r="I9" s="7">
        <f>D9*'NJDEP Adjustment Factors'!H9</f>
        <v>8.9459999999999997</v>
      </c>
      <c r="K9" s="5" t="s">
        <v>9</v>
      </c>
      <c r="L9" s="8">
        <f>B9*'NJDEP Adjustment Factors'!K9</f>
        <v>3.9057999999999997</v>
      </c>
      <c r="M9" s="8">
        <f>C9*'NJDEP Adjustment Factors'!L9</f>
        <v>6.1731999999999996</v>
      </c>
      <c r="N9" s="7">
        <f>D9*'NJDEP Adjustment Factors'!M9</f>
        <v>11.842799999999999</v>
      </c>
    </row>
    <row r="10" spans="1:14" x14ac:dyDescent="0.25">
      <c r="A10" s="5" t="s">
        <v>48</v>
      </c>
      <c r="B10" s="6">
        <v>3.25</v>
      </c>
      <c r="C10" s="6">
        <v>5.07</v>
      </c>
      <c r="D10" s="7">
        <v>8.73</v>
      </c>
      <c r="F10" s="5" t="s">
        <v>48</v>
      </c>
      <c r="G10" s="8">
        <f>B10*'NJDEP Adjustment Factors'!F10</f>
        <v>3.3475000000000001</v>
      </c>
      <c r="H10" s="8">
        <f>C10*'NJDEP Adjustment Factors'!G10</f>
        <v>5.2221000000000002</v>
      </c>
      <c r="I10" s="7">
        <f>D10*'NJDEP Adjustment Factors'!H10</f>
        <v>9.0792000000000002</v>
      </c>
      <c r="K10" s="5" t="s">
        <v>48</v>
      </c>
      <c r="L10" s="8">
        <f>B10*'NJDEP Adjustment Factors'!K10</f>
        <v>3.9325000000000001</v>
      </c>
      <c r="M10" s="8">
        <f>C10*'NJDEP Adjustment Factors'!L10</f>
        <v>6.2868000000000004</v>
      </c>
      <c r="N10" s="7">
        <f>D10*'NJDEP Adjustment Factors'!M10</f>
        <v>11.523600000000002</v>
      </c>
    </row>
    <row r="11" spans="1:14" x14ac:dyDescent="0.25">
      <c r="A11" s="5" t="s">
        <v>33</v>
      </c>
      <c r="B11" s="6">
        <v>3.27</v>
      </c>
      <c r="C11" s="6">
        <v>5.09</v>
      </c>
      <c r="D11" s="7">
        <v>8.76</v>
      </c>
      <c r="F11" s="5" t="s">
        <v>33</v>
      </c>
      <c r="G11" s="8">
        <f>B11*'NJDEP Adjustment Factors'!F11</f>
        <v>3.3681000000000001</v>
      </c>
      <c r="H11" s="8">
        <f>C11*'NJDEP Adjustment Factors'!G11</f>
        <v>5.2427000000000001</v>
      </c>
      <c r="I11" s="7">
        <f>D11*'NJDEP Adjustment Factors'!H11</f>
        <v>8.8475999999999999</v>
      </c>
      <c r="K11" s="5" t="s">
        <v>33</v>
      </c>
      <c r="L11" s="8">
        <f>B11*'NJDEP Adjustment Factors'!K11</f>
        <v>3.9239999999999999</v>
      </c>
      <c r="M11" s="8">
        <f>C11*'NJDEP Adjustment Factors'!L11</f>
        <v>6.1589</v>
      </c>
      <c r="N11" s="7">
        <f>D11*'NJDEP Adjustment Factors'!M11</f>
        <v>12.176399999999999</v>
      </c>
    </row>
    <row r="12" spans="1:14" x14ac:dyDescent="0.25">
      <c r="A12" s="5" t="s">
        <v>34</v>
      </c>
      <c r="B12" s="6">
        <v>3.44</v>
      </c>
      <c r="C12" s="6">
        <v>5.22</v>
      </c>
      <c r="D12" s="7">
        <v>8.66</v>
      </c>
      <c r="F12" s="5" t="s">
        <v>34</v>
      </c>
      <c r="G12" s="8">
        <f>B12*'NJDEP Adjustment Factors'!F12</f>
        <v>3.4744000000000002</v>
      </c>
      <c r="H12" s="8">
        <f>C12*'NJDEP Adjustment Factors'!G12</f>
        <v>5.3765999999999998</v>
      </c>
      <c r="I12" s="7">
        <f>D12*'NJDEP Adjustment Factors'!H12</f>
        <v>9.1796000000000006</v>
      </c>
      <c r="K12" s="5" t="s">
        <v>34</v>
      </c>
      <c r="L12" s="8">
        <f>B12*'NJDEP Adjustment Factors'!K12</f>
        <v>4.0935999999999995</v>
      </c>
      <c r="M12" s="8">
        <f>C12*'NJDEP Adjustment Factors'!L12</f>
        <v>6.3683999999999994</v>
      </c>
      <c r="N12" s="7">
        <f>D12*'NJDEP Adjustment Factors'!M12</f>
        <v>11.517800000000001</v>
      </c>
    </row>
    <row r="13" spans="1:14" x14ac:dyDescent="0.25">
      <c r="A13" s="5" t="s">
        <v>35</v>
      </c>
      <c r="B13" s="6">
        <v>3.29</v>
      </c>
      <c r="C13" s="6">
        <v>5.05</v>
      </c>
      <c r="D13" s="7">
        <v>8.5500000000000007</v>
      </c>
      <c r="F13" s="5" t="s">
        <v>35</v>
      </c>
      <c r="G13" s="8">
        <f>B13*'NJDEP Adjustment Factors'!F13</f>
        <v>3.4545000000000003</v>
      </c>
      <c r="H13" s="8">
        <f>C13*'NJDEP Adjustment Factors'!G13</f>
        <v>5.3529999999999998</v>
      </c>
      <c r="I13" s="7">
        <f>D13*'NJDEP Adjustment Factors'!H13</f>
        <v>9.0630000000000006</v>
      </c>
      <c r="K13" s="5" t="s">
        <v>35</v>
      </c>
      <c r="L13" s="8">
        <f>B13*'NJDEP Adjustment Factors'!K13</f>
        <v>3.9150999999999998</v>
      </c>
      <c r="M13" s="8">
        <f>C13*'NJDEP Adjustment Factors'!L13</f>
        <v>6.2115</v>
      </c>
      <c r="N13" s="7">
        <f>D13*'NJDEP Adjustment Factors'!M13</f>
        <v>12.0555</v>
      </c>
    </row>
    <row r="14" spans="1:14" x14ac:dyDescent="0.25">
      <c r="A14" s="5" t="s">
        <v>36</v>
      </c>
      <c r="B14" s="6">
        <v>3.31</v>
      </c>
      <c r="C14" s="6">
        <v>5.0199999999999996</v>
      </c>
      <c r="D14" s="7">
        <v>8.31</v>
      </c>
      <c r="F14" s="5" t="s">
        <v>36</v>
      </c>
      <c r="G14" s="8">
        <f>B14*'NJDEP Adjustment Factors'!F14</f>
        <v>3.4093</v>
      </c>
      <c r="H14" s="8">
        <f>C14*'NJDEP Adjustment Factors'!G14</f>
        <v>5.2709999999999999</v>
      </c>
      <c r="I14" s="7">
        <f>D14*'NJDEP Adjustment Factors'!H14</f>
        <v>9.0579000000000018</v>
      </c>
      <c r="K14" s="5" t="s">
        <v>36</v>
      </c>
      <c r="L14" s="8">
        <f>B14*'NJDEP Adjustment Factors'!K14</f>
        <v>3.9388999999999998</v>
      </c>
      <c r="M14" s="8">
        <f>C14*'NJDEP Adjustment Factors'!L14</f>
        <v>5.9737999999999989</v>
      </c>
      <c r="N14" s="7">
        <f>D14*'NJDEP Adjustment Factors'!M14</f>
        <v>10.221300000000001</v>
      </c>
    </row>
    <row r="15" spans="1:14" x14ac:dyDescent="0.25">
      <c r="A15" s="5" t="s">
        <v>37</v>
      </c>
      <c r="B15" s="6">
        <v>3.38</v>
      </c>
      <c r="C15" s="8">
        <v>5</v>
      </c>
      <c r="D15" s="7">
        <v>8.0299999999999994</v>
      </c>
      <c r="F15" s="5" t="s">
        <v>37</v>
      </c>
      <c r="G15" s="8">
        <f>B15*'NJDEP Adjustment Factors'!F15</f>
        <v>3.4476</v>
      </c>
      <c r="H15" s="8">
        <f>C15*'NJDEP Adjustment Factors'!G15</f>
        <v>5.25</v>
      </c>
      <c r="I15" s="7">
        <f>D15*'NJDEP Adjustment Factors'!H15</f>
        <v>9.0738999999999983</v>
      </c>
      <c r="K15" s="5" t="s">
        <v>37</v>
      </c>
      <c r="L15" s="8">
        <f>B15*'NJDEP Adjustment Factors'!K15</f>
        <v>4.0221999999999998</v>
      </c>
      <c r="M15" s="8">
        <f>C15*'NJDEP Adjustment Factors'!L15</f>
        <v>6.15</v>
      </c>
      <c r="N15" s="7">
        <f>D15*'NJDEP Adjustment Factors'!M15</f>
        <v>11.402599999999998</v>
      </c>
    </row>
    <row r="16" spans="1:14" x14ac:dyDescent="0.25">
      <c r="A16" s="5" t="s">
        <v>38</v>
      </c>
      <c r="B16" s="6">
        <v>3.31</v>
      </c>
      <c r="C16" s="6">
        <v>5.01</v>
      </c>
      <c r="D16" s="7">
        <v>8.33</v>
      </c>
      <c r="F16" s="5" t="s">
        <v>38</v>
      </c>
      <c r="G16" s="8">
        <f>B16*'NJDEP Adjustment Factors'!F16</f>
        <v>3.3431000000000002</v>
      </c>
      <c r="H16" s="8">
        <f>C16*'NJDEP Adjustment Factors'!G16</f>
        <v>5.1101999999999999</v>
      </c>
      <c r="I16" s="7">
        <f>D16*'NJDEP Adjustment Factors'!H16</f>
        <v>8.6631999999999998</v>
      </c>
      <c r="K16" s="5" t="s">
        <v>38</v>
      </c>
      <c r="L16" s="8">
        <f>B16*'NJDEP Adjustment Factors'!K16</f>
        <v>3.8395999999999999</v>
      </c>
      <c r="M16" s="8">
        <f>C16*'NJDEP Adjustment Factors'!L16</f>
        <v>5.861699999999999</v>
      </c>
      <c r="N16" s="7">
        <f>D16*'NJDEP Adjustment Factors'!M16</f>
        <v>11.328800000000001</v>
      </c>
    </row>
    <row r="17" spans="1:17" x14ac:dyDescent="0.25">
      <c r="A17" s="5" t="s">
        <v>39</v>
      </c>
      <c r="B17" s="6">
        <v>3.35</v>
      </c>
      <c r="C17" s="6">
        <v>5.12</v>
      </c>
      <c r="D17" s="7">
        <v>8.6300000000000008</v>
      </c>
      <c r="F17" s="5" t="s">
        <v>39</v>
      </c>
      <c r="G17" s="8">
        <f>B17*'NJDEP Adjustment Factors'!F17</f>
        <v>3.35</v>
      </c>
      <c r="H17" s="8">
        <f>C17*'NJDEP Adjustment Factors'!G17</f>
        <v>5.1711999999999998</v>
      </c>
      <c r="I17" s="7">
        <f>D17*'NJDEP Adjustment Factors'!H17</f>
        <v>8.8889000000000014</v>
      </c>
      <c r="K17" s="5" t="s">
        <v>39</v>
      </c>
      <c r="L17" s="8">
        <f>B17*'NJDEP Adjustment Factors'!K17</f>
        <v>3.9864999999999999</v>
      </c>
      <c r="M17" s="8">
        <f>C17*'NJDEP Adjustment Factors'!L17</f>
        <v>6.1951999999999998</v>
      </c>
      <c r="N17" s="7">
        <f>D17*'NJDEP Adjustment Factors'!M17</f>
        <v>11.477900000000002</v>
      </c>
    </row>
    <row r="18" spans="1:17" x14ac:dyDescent="0.25">
      <c r="A18" s="5" t="s">
        <v>40</v>
      </c>
      <c r="B18" s="6">
        <v>3.38</v>
      </c>
      <c r="C18" s="6">
        <v>5.23</v>
      </c>
      <c r="D18" s="7">
        <v>8.94</v>
      </c>
      <c r="F18" s="5" t="s">
        <v>40</v>
      </c>
      <c r="G18" s="8">
        <f>B18*'NJDEP Adjustment Factors'!F18</f>
        <v>3.38</v>
      </c>
      <c r="H18" s="8">
        <f>C18*'NJDEP Adjustment Factors'!G18</f>
        <v>5.2823000000000002</v>
      </c>
      <c r="I18" s="7">
        <f>D18*'NJDEP Adjustment Factors'!H18</f>
        <v>9.1188000000000002</v>
      </c>
      <c r="K18" s="5" t="s">
        <v>40</v>
      </c>
      <c r="L18" s="8">
        <f>B18*'NJDEP Adjustment Factors'!K18</f>
        <v>4.0221999999999998</v>
      </c>
      <c r="M18" s="8">
        <f>C18*'NJDEP Adjustment Factors'!L18</f>
        <v>6.2237</v>
      </c>
      <c r="N18" s="7">
        <f>D18*'NJDEP Adjustment Factors'!M18</f>
        <v>11.2644</v>
      </c>
    </row>
    <row r="19" spans="1:17" x14ac:dyDescent="0.25">
      <c r="A19" s="5" t="s">
        <v>41</v>
      </c>
      <c r="B19" s="6">
        <v>3.54</v>
      </c>
      <c r="C19" s="6">
        <v>5.24</v>
      </c>
      <c r="D19" s="7">
        <v>8.35</v>
      </c>
      <c r="F19" s="5" t="s">
        <v>41</v>
      </c>
      <c r="G19" s="8">
        <f>B19*'NJDEP Adjustment Factors'!F19</f>
        <v>3.5754000000000001</v>
      </c>
      <c r="H19" s="8">
        <f>C19*'NJDEP Adjustment Factors'!G19</f>
        <v>5.3972000000000007</v>
      </c>
      <c r="I19" s="7">
        <f>D19*'NJDEP Adjustment Factors'!H19</f>
        <v>8.8510000000000009</v>
      </c>
      <c r="K19" s="5" t="s">
        <v>41</v>
      </c>
      <c r="L19" s="8">
        <f>B19*'NJDEP Adjustment Factors'!K19</f>
        <v>4.3541999999999996</v>
      </c>
      <c r="M19" s="8">
        <f>C19*'NJDEP Adjustment Factors'!L19</f>
        <v>6.7072000000000003</v>
      </c>
      <c r="N19" s="7">
        <f>D19*'NJDEP Adjustment Factors'!M19</f>
        <v>12.190999999999999</v>
      </c>
    </row>
    <row r="20" spans="1:17" x14ac:dyDescent="0.25">
      <c r="A20" s="5" t="s">
        <v>42</v>
      </c>
      <c r="B20" s="6">
        <v>3.42</v>
      </c>
      <c r="C20" s="6">
        <v>5.33</v>
      </c>
      <c r="D20" s="7">
        <v>9.1999999999999993</v>
      </c>
      <c r="F20" s="5" t="s">
        <v>42</v>
      </c>
      <c r="G20" s="8">
        <f>B20*'NJDEP Adjustment Factors'!F20</f>
        <v>3.42</v>
      </c>
      <c r="H20" s="8">
        <f>C20*'NJDEP Adjustment Factors'!G20</f>
        <v>5.3833000000000002</v>
      </c>
      <c r="I20" s="7">
        <f>D20*'NJDEP Adjustment Factors'!H20</f>
        <v>9.4759999999999991</v>
      </c>
      <c r="K20" s="5" t="s">
        <v>42</v>
      </c>
      <c r="L20" s="8">
        <f>B20*'NJDEP Adjustment Factors'!K20</f>
        <v>4.0355999999999996</v>
      </c>
      <c r="M20" s="8">
        <f>C20*'NJDEP Adjustment Factors'!L20</f>
        <v>6.3426999999999998</v>
      </c>
      <c r="N20" s="7">
        <f>D20*'NJDEP Adjustment Factors'!M20</f>
        <v>11.407999999999999</v>
      </c>
    </row>
    <row r="21" spans="1:17" x14ac:dyDescent="0.25">
      <c r="A21" s="5" t="s">
        <v>43</v>
      </c>
      <c r="B21" s="6">
        <v>3.47</v>
      </c>
      <c r="C21" s="6">
        <v>5.23</v>
      </c>
      <c r="D21" s="7">
        <v>8.6199999999999992</v>
      </c>
      <c r="F21" s="5" t="s">
        <v>43</v>
      </c>
      <c r="G21" s="8">
        <f>B21*'NJDEP Adjustment Factors'!F21</f>
        <v>3.47</v>
      </c>
      <c r="H21" s="8">
        <f>C21*'NJDEP Adjustment Factors'!G21</f>
        <v>5.3346000000000009</v>
      </c>
      <c r="I21" s="7">
        <f>D21*'NJDEP Adjustment Factors'!H21</f>
        <v>9.0510000000000002</v>
      </c>
      <c r="K21" s="5" t="s">
        <v>43</v>
      </c>
      <c r="L21" s="8">
        <f>B21*'NJDEP Adjustment Factors'!K21</f>
        <v>4.1987000000000005</v>
      </c>
      <c r="M21" s="8">
        <f>C21*'NJDEP Adjustment Factors'!L21</f>
        <v>6.642100000000001</v>
      </c>
      <c r="N21" s="7">
        <f>D21*'NJDEP Adjustment Factors'!M21</f>
        <v>12.93</v>
      </c>
    </row>
    <row r="22" spans="1:17" x14ac:dyDescent="0.25">
      <c r="A22" s="5" t="s">
        <v>22</v>
      </c>
      <c r="B22" s="6">
        <v>3.26</v>
      </c>
      <c r="C22" s="8">
        <v>5</v>
      </c>
      <c r="D22" s="7">
        <v>8.4499999999999993</v>
      </c>
      <c r="F22" s="5" t="s">
        <v>22</v>
      </c>
      <c r="G22" s="8">
        <f>B22*'NJDEP Adjustment Factors'!F22</f>
        <v>3.3251999999999997</v>
      </c>
      <c r="H22" s="8">
        <f>C22*'NJDEP Adjustment Factors'!G22</f>
        <v>5.15</v>
      </c>
      <c r="I22" s="7">
        <f>D22*'NJDEP Adjustment Factors'!H22</f>
        <v>8.7035</v>
      </c>
      <c r="K22" s="5" t="s">
        <v>22</v>
      </c>
      <c r="L22" s="8">
        <f>B22*'NJDEP Adjustment Factors'!K22</f>
        <v>3.9119999999999995</v>
      </c>
      <c r="M22" s="8">
        <f>C22*'NJDEP Adjustment Factors'!L22</f>
        <v>6.15</v>
      </c>
      <c r="N22" s="7">
        <f>D22*'NJDEP Adjustment Factors'!M22</f>
        <v>11.154</v>
      </c>
    </row>
    <row r="23" spans="1:17" x14ac:dyDescent="0.25">
      <c r="A23" s="5" t="s">
        <v>44</v>
      </c>
      <c r="B23" s="6">
        <v>3.34</v>
      </c>
      <c r="C23" s="6">
        <v>5.01</v>
      </c>
      <c r="D23" s="7">
        <v>8.2100000000000009</v>
      </c>
      <c r="F23" s="5" t="s">
        <v>44</v>
      </c>
      <c r="G23" s="8">
        <f>B23*'NJDEP Adjustment Factors'!F23</f>
        <v>3.34</v>
      </c>
      <c r="H23" s="8">
        <f>C23*'NJDEP Adjustment Factors'!G23</f>
        <v>5.1603000000000003</v>
      </c>
      <c r="I23" s="7">
        <f>D23*'NJDEP Adjustment Factors'!H23</f>
        <v>8.9489000000000019</v>
      </c>
      <c r="K23" s="5" t="s">
        <v>44</v>
      </c>
      <c r="L23" s="8">
        <f>B23*'NJDEP Adjustment Factors'!K23</f>
        <v>3.9745999999999997</v>
      </c>
      <c r="M23" s="8">
        <f>C23*'NJDEP Adjustment Factors'!L23</f>
        <v>6.2123999999999997</v>
      </c>
      <c r="N23" s="7">
        <f>D23*'NJDEP Adjustment Factors'!M23</f>
        <v>12.1508</v>
      </c>
    </row>
    <row r="24" spans="1:17" x14ac:dyDescent="0.25">
      <c r="A24" s="5" t="s">
        <v>45</v>
      </c>
      <c r="B24" s="6">
        <v>3.22</v>
      </c>
      <c r="C24" s="8">
        <v>4.7</v>
      </c>
      <c r="D24" s="7">
        <v>7.58</v>
      </c>
      <c r="F24" s="5" t="s">
        <v>45</v>
      </c>
      <c r="G24" s="8">
        <f>B24*'NJDEP Adjustment Factors'!F24</f>
        <v>3.3166000000000002</v>
      </c>
      <c r="H24" s="8">
        <f>C24*'NJDEP Adjustment Factors'!G24</f>
        <v>4.8880000000000008</v>
      </c>
      <c r="I24" s="7">
        <f>D24*'NJDEP Adjustment Factors'!H24</f>
        <v>8.1105999999999998</v>
      </c>
      <c r="K24" s="5" t="s">
        <v>45</v>
      </c>
      <c r="L24" s="8">
        <f>B24*'NJDEP Adjustment Factors'!K24</f>
        <v>3.9928000000000003</v>
      </c>
      <c r="M24" s="8">
        <f>C24*'NJDEP Adjustment Factors'!L24</f>
        <v>6.0630000000000006</v>
      </c>
      <c r="N24" s="7">
        <f>D24*'NJDEP Adjustment Factors'!M24</f>
        <v>11.370000000000001</v>
      </c>
    </row>
    <row r="25" spans="1:17" x14ac:dyDescent="0.25">
      <c r="A25" s="5" t="s">
        <v>46</v>
      </c>
      <c r="B25" s="6">
        <v>3.39</v>
      </c>
      <c r="C25" s="6">
        <v>5.17</v>
      </c>
      <c r="D25" s="7">
        <v>8.69</v>
      </c>
      <c r="F25" s="5" t="s">
        <v>46</v>
      </c>
      <c r="G25" s="8">
        <f>B25*'NJDEP Adjustment Factors'!F25</f>
        <v>3.4239000000000002</v>
      </c>
      <c r="H25" s="8">
        <f>C25*'NJDEP Adjustment Factors'!G25</f>
        <v>5.3250999999999999</v>
      </c>
      <c r="I25" s="7">
        <f>D25*'NJDEP Adjustment Factors'!H25</f>
        <v>9.2113999999999994</v>
      </c>
      <c r="K25" s="5" t="s">
        <v>46</v>
      </c>
      <c r="L25" s="8">
        <f>B25*'NJDEP Adjustment Factors'!K25</f>
        <v>4.0679999999999996</v>
      </c>
      <c r="M25" s="8">
        <f>C25*'NJDEP Adjustment Factors'!L25</f>
        <v>6.3590999999999998</v>
      </c>
      <c r="N25" s="7">
        <f>D25*'NJDEP Adjustment Factors'!M25</f>
        <v>11.7315</v>
      </c>
    </row>
    <row r="26" spans="1:17" x14ac:dyDescent="0.25">
      <c r="A26" s="5" t="s">
        <v>47</v>
      </c>
      <c r="B26" s="6">
        <v>3.34</v>
      </c>
      <c r="C26" s="6">
        <v>4.8899999999999997</v>
      </c>
      <c r="D26" s="7">
        <v>7.82</v>
      </c>
      <c r="F26" s="5" t="s">
        <v>47</v>
      </c>
      <c r="G26" s="8">
        <f>B26*'NJDEP Adjustment Factors'!F26</f>
        <v>3.4068000000000001</v>
      </c>
      <c r="H26" s="8">
        <f>C26*'NJDEP Adjustment Factors'!G26</f>
        <v>5.2323000000000004</v>
      </c>
      <c r="I26" s="7">
        <f>D26*'NJDEP Adjustment Factors'!H26</f>
        <v>8.9930000000000003</v>
      </c>
      <c r="K26" s="5" t="s">
        <v>47</v>
      </c>
      <c r="L26" s="8">
        <f>B26*'NJDEP Adjustment Factors'!K26</f>
        <v>4.008</v>
      </c>
      <c r="M26" s="8">
        <f>C26*'NJDEP Adjustment Factors'!L26</f>
        <v>6.1124999999999998</v>
      </c>
      <c r="N26" s="7">
        <f>D26*'NJDEP Adjustment Factors'!M26</f>
        <v>10.713400000000002</v>
      </c>
    </row>
    <row r="27" spans="1:17" x14ac:dyDescent="0.25">
      <c r="L27" s="3"/>
      <c r="M27" s="3"/>
      <c r="N27" s="3"/>
      <c r="Q27" s="3"/>
    </row>
  </sheetData>
  <mergeCells count="3">
    <mergeCell ref="A3:D3"/>
    <mergeCell ref="F3:I3"/>
    <mergeCell ref="K3:N3"/>
  </mergeCells>
  <pageMargins left="0.7" right="0.7" top="0.75" bottom="0.75" header="0.3" footer="0.3"/>
  <pageSetup scale="95" fitToHeight="0" orientation="landscape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2AEE6-D82E-41D0-82E1-448AEC32AFF8}">
  <dimension ref="E4:M26"/>
  <sheetViews>
    <sheetView workbookViewId="0">
      <selection activeCell="I34" sqref="I34"/>
    </sheetView>
  </sheetViews>
  <sheetFormatPr defaultRowHeight="15" x14ac:dyDescent="0.25"/>
  <cols>
    <col min="5" max="5" width="11.85546875" bestFit="1" customWidth="1"/>
    <col min="6" max="6" width="9.5703125" customWidth="1"/>
    <col min="7" max="7" width="13.85546875" customWidth="1"/>
    <col min="8" max="8" width="19.42578125" customWidth="1"/>
    <col min="11" max="11" width="13.28515625" customWidth="1"/>
    <col min="12" max="12" width="11.85546875" customWidth="1"/>
    <col min="13" max="13" width="18.42578125" customWidth="1"/>
  </cols>
  <sheetData>
    <row r="4" spans="5:13" x14ac:dyDescent="0.25">
      <c r="F4" s="15" t="s">
        <v>53</v>
      </c>
      <c r="G4" s="15"/>
      <c r="H4" s="15"/>
      <c r="K4" s="15" t="s">
        <v>54</v>
      </c>
      <c r="L4" s="15"/>
      <c r="M4" s="15"/>
    </row>
    <row r="5" spans="5:13" x14ac:dyDescent="0.25">
      <c r="E5" t="s">
        <v>49</v>
      </c>
      <c r="F5" t="s">
        <v>50</v>
      </c>
      <c r="G5" t="s">
        <v>51</v>
      </c>
      <c r="H5" t="s">
        <v>52</v>
      </c>
      <c r="J5" t="s">
        <v>49</v>
      </c>
      <c r="K5" t="s">
        <v>50</v>
      </c>
      <c r="L5" t="s">
        <v>51</v>
      </c>
      <c r="M5" t="s">
        <v>52</v>
      </c>
    </row>
    <row r="6" spans="5:13" x14ac:dyDescent="0.25">
      <c r="E6" t="s">
        <v>30</v>
      </c>
      <c r="F6" s="2">
        <v>1.01</v>
      </c>
      <c r="G6" s="2">
        <v>1.02</v>
      </c>
      <c r="H6" s="2">
        <v>1.03</v>
      </c>
      <c r="J6" t="s">
        <v>30</v>
      </c>
      <c r="K6">
        <v>1.22</v>
      </c>
      <c r="L6">
        <v>1.24</v>
      </c>
      <c r="M6">
        <v>1.39</v>
      </c>
    </row>
    <row r="7" spans="5:13" x14ac:dyDescent="0.25">
      <c r="E7" t="s">
        <v>31</v>
      </c>
      <c r="F7" s="2">
        <v>1.01</v>
      </c>
      <c r="G7" s="2">
        <v>1.03</v>
      </c>
      <c r="H7" s="2">
        <v>1.06</v>
      </c>
      <c r="J7" t="s">
        <v>31</v>
      </c>
      <c r="K7">
        <v>1.2</v>
      </c>
      <c r="L7">
        <v>1.23</v>
      </c>
      <c r="M7">
        <v>1.37</v>
      </c>
    </row>
    <row r="8" spans="5:13" x14ac:dyDescent="0.25">
      <c r="E8" t="s">
        <v>32</v>
      </c>
      <c r="F8" s="2">
        <v>0.99</v>
      </c>
      <c r="G8" s="2">
        <v>1.01</v>
      </c>
      <c r="H8" s="2">
        <v>1.04</v>
      </c>
      <c r="J8" t="s">
        <v>32</v>
      </c>
      <c r="K8">
        <v>1.17</v>
      </c>
      <c r="L8">
        <v>1.18</v>
      </c>
      <c r="M8">
        <v>1.32</v>
      </c>
    </row>
    <row r="9" spans="5:13" x14ac:dyDescent="0.25">
      <c r="E9" t="s">
        <v>9</v>
      </c>
      <c r="F9" s="2">
        <v>1.03</v>
      </c>
      <c r="G9" s="2">
        <v>1.04</v>
      </c>
      <c r="H9" s="2">
        <v>1.05</v>
      </c>
      <c r="J9" t="s">
        <v>9</v>
      </c>
      <c r="K9">
        <v>1.18</v>
      </c>
      <c r="L9">
        <v>1.22</v>
      </c>
      <c r="M9">
        <v>1.39</v>
      </c>
    </row>
    <row r="10" spans="5:13" x14ac:dyDescent="0.25">
      <c r="E10" t="s">
        <v>48</v>
      </c>
      <c r="F10" s="2">
        <v>1.03</v>
      </c>
      <c r="G10" s="2">
        <v>1.03</v>
      </c>
      <c r="H10" s="2">
        <v>1.04</v>
      </c>
      <c r="J10" t="s">
        <v>48</v>
      </c>
      <c r="K10">
        <v>1.21</v>
      </c>
      <c r="L10">
        <v>1.24</v>
      </c>
      <c r="M10">
        <v>1.32</v>
      </c>
    </row>
    <row r="11" spans="5:13" x14ac:dyDescent="0.25">
      <c r="E11" t="s">
        <v>33</v>
      </c>
      <c r="F11" s="2">
        <v>1.03</v>
      </c>
      <c r="G11" s="2">
        <v>1.03</v>
      </c>
      <c r="H11" s="2">
        <v>1.01</v>
      </c>
      <c r="J11" t="s">
        <v>33</v>
      </c>
      <c r="K11">
        <v>1.2</v>
      </c>
      <c r="L11">
        <v>1.21</v>
      </c>
      <c r="M11">
        <v>1.39</v>
      </c>
    </row>
    <row r="12" spans="5:13" x14ac:dyDescent="0.25">
      <c r="E12" t="s">
        <v>34</v>
      </c>
      <c r="F12" s="2">
        <v>1.01</v>
      </c>
      <c r="G12" s="2">
        <v>1.03</v>
      </c>
      <c r="H12" s="2">
        <v>1.06</v>
      </c>
      <c r="J12" t="s">
        <v>34</v>
      </c>
      <c r="K12">
        <v>1.19</v>
      </c>
      <c r="L12">
        <v>1.22</v>
      </c>
      <c r="M12">
        <v>1.33</v>
      </c>
    </row>
    <row r="13" spans="5:13" x14ac:dyDescent="0.25">
      <c r="E13" t="s">
        <v>35</v>
      </c>
      <c r="F13" s="2">
        <v>1.05</v>
      </c>
      <c r="G13" s="2">
        <v>1.06</v>
      </c>
      <c r="H13" s="2">
        <v>1.06</v>
      </c>
      <c r="J13" t="s">
        <v>35</v>
      </c>
      <c r="K13">
        <v>1.19</v>
      </c>
      <c r="L13">
        <v>1.23</v>
      </c>
      <c r="M13">
        <v>1.41</v>
      </c>
    </row>
    <row r="14" spans="5:13" x14ac:dyDescent="0.25">
      <c r="E14" t="s">
        <v>36</v>
      </c>
      <c r="F14" s="2">
        <v>1.03</v>
      </c>
      <c r="G14" s="2">
        <v>1.05</v>
      </c>
      <c r="H14" s="2">
        <v>1.0900000000000001</v>
      </c>
      <c r="J14" t="s">
        <v>36</v>
      </c>
      <c r="K14">
        <v>1.19</v>
      </c>
      <c r="L14">
        <v>1.19</v>
      </c>
      <c r="M14">
        <v>1.23</v>
      </c>
    </row>
    <row r="15" spans="5:13" x14ac:dyDescent="0.25">
      <c r="E15" t="s">
        <v>37</v>
      </c>
      <c r="F15" s="2">
        <v>1.02</v>
      </c>
      <c r="G15" s="2">
        <v>1.05</v>
      </c>
      <c r="H15" s="2">
        <v>1.1299999999999999</v>
      </c>
      <c r="J15" t="s">
        <v>37</v>
      </c>
      <c r="K15">
        <v>1.19</v>
      </c>
      <c r="L15">
        <v>1.23</v>
      </c>
      <c r="M15">
        <v>1.42</v>
      </c>
    </row>
    <row r="16" spans="5:13" x14ac:dyDescent="0.25">
      <c r="E16" t="s">
        <v>38</v>
      </c>
      <c r="F16" s="2">
        <v>1.01</v>
      </c>
      <c r="G16" s="2">
        <v>1.02</v>
      </c>
      <c r="H16" s="2">
        <v>1.04</v>
      </c>
      <c r="J16" t="s">
        <v>38</v>
      </c>
      <c r="K16">
        <v>1.1599999999999999</v>
      </c>
      <c r="L16">
        <v>1.17</v>
      </c>
      <c r="M16">
        <v>1.36</v>
      </c>
    </row>
    <row r="17" spans="5:13" x14ac:dyDescent="0.25">
      <c r="E17" t="s">
        <v>39</v>
      </c>
      <c r="F17" s="2">
        <v>1</v>
      </c>
      <c r="G17" s="2">
        <v>1.01</v>
      </c>
      <c r="H17" s="2">
        <v>1.03</v>
      </c>
      <c r="J17" t="s">
        <v>39</v>
      </c>
      <c r="K17">
        <v>1.19</v>
      </c>
      <c r="L17">
        <v>1.21</v>
      </c>
      <c r="M17">
        <v>1.33</v>
      </c>
    </row>
    <row r="18" spans="5:13" x14ac:dyDescent="0.25">
      <c r="E18" t="s">
        <v>40</v>
      </c>
      <c r="F18" s="2">
        <v>1</v>
      </c>
      <c r="G18" s="2">
        <v>1.01</v>
      </c>
      <c r="H18" s="2">
        <v>1.02</v>
      </c>
      <c r="J18" t="s">
        <v>40</v>
      </c>
      <c r="K18">
        <v>1.19</v>
      </c>
      <c r="L18">
        <v>1.19</v>
      </c>
      <c r="M18">
        <v>1.26</v>
      </c>
    </row>
    <row r="19" spans="5:13" x14ac:dyDescent="0.25">
      <c r="E19" t="s">
        <v>41</v>
      </c>
      <c r="F19" s="2">
        <v>1.01</v>
      </c>
      <c r="G19" s="2">
        <v>1.03</v>
      </c>
      <c r="H19" s="2">
        <v>1.06</v>
      </c>
      <c r="J19" t="s">
        <v>41</v>
      </c>
      <c r="K19">
        <v>1.23</v>
      </c>
      <c r="L19">
        <v>1.28</v>
      </c>
      <c r="M19">
        <v>1.46</v>
      </c>
    </row>
    <row r="20" spans="5:13" x14ac:dyDescent="0.25">
      <c r="E20" t="s">
        <v>42</v>
      </c>
      <c r="F20" s="2">
        <v>1</v>
      </c>
      <c r="G20" s="2">
        <v>1.01</v>
      </c>
      <c r="H20" s="2">
        <v>1.03</v>
      </c>
      <c r="J20" t="s">
        <v>42</v>
      </c>
      <c r="K20">
        <v>1.18</v>
      </c>
      <c r="L20">
        <v>1.19</v>
      </c>
      <c r="M20">
        <v>1.24</v>
      </c>
    </row>
    <row r="21" spans="5:13" x14ac:dyDescent="0.25">
      <c r="E21" t="s">
        <v>43</v>
      </c>
      <c r="F21" s="2">
        <v>1</v>
      </c>
      <c r="G21" s="2">
        <v>1.02</v>
      </c>
      <c r="H21" s="2">
        <v>1.05</v>
      </c>
      <c r="J21" t="s">
        <v>43</v>
      </c>
      <c r="K21">
        <v>1.21</v>
      </c>
      <c r="L21">
        <v>1.27</v>
      </c>
      <c r="M21">
        <v>1.5</v>
      </c>
    </row>
    <row r="22" spans="5:13" x14ac:dyDescent="0.25">
      <c r="E22" t="s">
        <v>22</v>
      </c>
      <c r="F22" s="2">
        <v>1.02</v>
      </c>
      <c r="G22" s="2">
        <v>1.03</v>
      </c>
      <c r="H22" s="2">
        <v>1.03</v>
      </c>
      <c r="J22" t="s">
        <v>22</v>
      </c>
      <c r="K22">
        <v>1.2</v>
      </c>
      <c r="L22">
        <v>1.23</v>
      </c>
      <c r="M22">
        <v>1.32</v>
      </c>
    </row>
    <row r="23" spans="5:13" x14ac:dyDescent="0.25">
      <c r="E23" t="s">
        <v>44</v>
      </c>
      <c r="F23" s="2">
        <v>1</v>
      </c>
      <c r="G23" s="2">
        <v>1.03</v>
      </c>
      <c r="H23" s="2">
        <v>1.0900000000000001</v>
      </c>
      <c r="J23" t="s">
        <v>44</v>
      </c>
      <c r="K23">
        <v>1.19</v>
      </c>
      <c r="L23">
        <v>1.24</v>
      </c>
      <c r="M23">
        <v>1.48</v>
      </c>
    </row>
    <row r="24" spans="5:13" x14ac:dyDescent="0.25">
      <c r="E24" t="s">
        <v>45</v>
      </c>
      <c r="F24" s="2">
        <v>1.03</v>
      </c>
      <c r="G24" s="2">
        <v>1.04</v>
      </c>
      <c r="H24" s="2">
        <v>1.07</v>
      </c>
      <c r="J24" t="s">
        <v>45</v>
      </c>
      <c r="K24">
        <v>1.24</v>
      </c>
      <c r="L24">
        <v>1.29</v>
      </c>
      <c r="M24">
        <v>1.5</v>
      </c>
    </row>
    <row r="25" spans="5:13" x14ac:dyDescent="0.25">
      <c r="E25" t="s">
        <v>46</v>
      </c>
      <c r="F25" s="2">
        <v>1.01</v>
      </c>
      <c r="G25" s="2">
        <v>1.03</v>
      </c>
      <c r="H25" s="2">
        <v>1.06</v>
      </c>
      <c r="J25" t="s">
        <v>46</v>
      </c>
      <c r="K25">
        <v>1.2</v>
      </c>
      <c r="L25">
        <v>1.23</v>
      </c>
      <c r="M25">
        <v>1.35</v>
      </c>
    </row>
    <row r="26" spans="5:13" x14ac:dyDescent="0.25">
      <c r="E26" t="s">
        <v>47</v>
      </c>
      <c r="F26" s="2">
        <v>1.02</v>
      </c>
      <c r="G26" s="2">
        <v>1.07</v>
      </c>
      <c r="H26" s="2">
        <v>1.1499999999999999</v>
      </c>
      <c r="J26" t="s">
        <v>47</v>
      </c>
      <c r="K26">
        <v>1.2</v>
      </c>
      <c r="L26">
        <v>1.25</v>
      </c>
      <c r="M26">
        <v>1.37</v>
      </c>
    </row>
  </sheetData>
  <mergeCells count="2">
    <mergeCell ref="F4:H4"/>
    <mergeCell ref="K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 Rainfall</vt:lpstr>
      <vt:lpstr>2,10,100 YR Storm Events</vt:lpstr>
      <vt:lpstr>NJDEP Adjustment Factors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Leconey</dc:creator>
  <cp:lastModifiedBy>Matthew Leconey</cp:lastModifiedBy>
  <cp:lastPrinted>2023-08-15T19:35:44Z</cp:lastPrinted>
  <dcterms:created xsi:type="dcterms:W3CDTF">2023-08-15T18:00:37Z</dcterms:created>
  <dcterms:modified xsi:type="dcterms:W3CDTF">2023-09-13T14:34:13Z</dcterms:modified>
</cp:coreProperties>
</file>